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<sst xmlns="http://schemas.openxmlformats.org/spreadsheetml/2006/main" count="20" uniqueCount="14">
  <si>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 xml:space="preserve">For a given month, every ABS prepayment speed maps to an SMM percentage. </t>
  </si>
  <si>
    <t>The formula is as follows:</t>
  </si>
  <si>
    <t>SMM = (ABS/(1-ABS*(month-1))</t>
  </si>
  <si>
    <t>Below is a chart showing this relationship between ABS and SMM.  This chart</t>
  </si>
  <si>
    <t>matches to the chart shown in the PSA Standard Formulas handbook.</t>
  </si>
  <si>
    <t>Months after</t>
  </si>
  <si>
    <t>Origination</t>
  </si>
  <si>
    <t>ABS</t>
  </si>
  <si>
    <t>Conversion of ABS to SMM</t>
  </si>
  <si>
    <t>The Relationship between ABS and SMM</t>
  </si>
  <si>
    <t>David Gerster Structured Finance Services</t>
  </si>
  <si>
    <t>Specializing in Excel Modeling for Securitizations</t>
  </si>
  <si>
    <t>http://www.gocmo.com</t>
  </si>
  <si>
    <t>david@gocmo.com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</si>
</sst>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19" applyFill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0" fontId="0" fillId="2" borderId="0" xfId="20" applyNumberFormat="1" applyFill="1" applyBorder="1" applyAlignment="1">
      <alignment horizontal="center"/>
    </xf>
    <xf numFmtId="10" fontId="0" fillId="2" borderId="5" xfId="2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0" fontId="0" fillId="2" borderId="0" xfId="20" applyNumberFormat="1" applyFill="1" applyBorder="1" applyAlignment="1">
      <alignment/>
    </xf>
    <xf numFmtId="10" fontId="0" fillId="2" borderId="5" xfId="20" applyNumberFormat="1" applyFill="1" applyBorder="1" applyAlignment="1">
      <alignment/>
    </xf>
    <xf numFmtId="0" fontId="0" fillId="2" borderId="6" xfId="0" applyFill="1" applyBorder="1" applyAlignment="1">
      <alignment/>
    </xf>
    <xf numFmtId="10" fontId="0" fillId="2" borderId="7" xfId="20" applyNumberFormat="1" applyFill="1" applyBorder="1" applyAlignment="1">
      <alignment/>
    </xf>
    <xf numFmtId="10" fontId="0" fillId="2" borderId="8" xfId="2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cmo.com/" TargetMode="External" /><Relationship Id="rId2" Type="http://schemas.openxmlformats.org/officeDocument/2006/relationships/hyperlink" Target="mailto:david@gocm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8"/>
  <sheetViews>
    <sheetView tabSelected="1" workbookViewId="0" topLeftCell="A1">
      <selection activeCell="G5" sqref="G5"/>
    </sheetView>
  </sheetViews>
  <sheetFormatPr defaultColWidth="9.140625" defaultRowHeight="12.75"/>
  <cols>
    <col min="1" max="1" width="1.8515625" style="2" customWidth="1"/>
    <col min="2" max="2" width="14.28125" style="2" customWidth="1"/>
    <col min="3" max="16384" width="9.140625" style="2" customWidth="1"/>
  </cols>
  <sheetData>
    <row r="1" ht="18">
      <c r="A1" s="1" t="s">
        <v>10</v>
      </c>
    </row>
    <row r="2" ht="12.75">
      <c r="A2" s="3" t="s">
        <v>11</v>
      </c>
    </row>
    <row r="3" spans="1:4" ht="12.75">
      <c r="A3" s="4" t="s">
        <v>12</v>
      </c>
      <c r="D3" s="4" t="s">
        <v>13</v>
      </c>
    </row>
    <row r="5" ht="12.75">
      <c r="B5" s="3" t="s">
        <v>9</v>
      </c>
    </row>
    <row r="7" ht="12.75">
      <c r="B7" s="2" t="s">
        <v>0</v>
      </c>
    </row>
    <row r="9" spans="2:4" ht="12.75">
      <c r="B9" s="2" t="s">
        <v>1</v>
      </c>
      <c r="D9" s="3" t="s">
        <v>2</v>
      </c>
    </row>
    <row r="11" ht="12.75">
      <c r="B11" s="2" t="s">
        <v>3</v>
      </c>
    </row>
    <row r="12" ht="12.75">
      <c r="B12" s="2" t="s">
        <v>4</v>
      </c>
    </row>
    <row r="14" spans="2:9" ht="12.75">
      <c r="B14" s="5" t="s">
        <v>8</v>
      </c>
      <c r="C14" s="6"/>
      <c r="D14" s="6"/>
      <c r="E14" s="6"/>
      <c r="F14" s="6"/>
      <c r="G14" s="6"/>
      <c r="H14" s="6"/>
      <c r="I14" s="7"/>
    </row>
    <row r="15" spans="2:9" ht="12.75">
      <c r="B15" s="8"/>
      <c r="C15" s="9"/>
      <c r="D15" s="9"/>
      <c r="E15" s="9"/>
      <c r="F15" s="9"/>
      <c r="G15" s="9"/>
      <c r="H15" s="9"/>
      <c r="I15" s="10"/>
    </row>
    <row r="16" spans="2:9" ht="12.75">
      <c r="B16" s="8" t="s">
        <v>5</v>
      </c>
      <c r="C16" s="11">
        <v>0.005</v>
      </c>
      <c r="D16" s="11">
        <f aca="true" t="shared" si="0" ref="D16:I16">C16+0.25%</f>
        <v>0.0075</v>
      </c>
      <c r="E16" s="11">
        <f t="shared" si="0"/>
        <v>0.01</v>
      </c>
      <c r="F16" s="11">
        <f t="shared" si="0"/>
        <v>0.0125</v>
      </c>
      <c r="G16" s="11">
        <f t="shared" si="0"/>
        <v>0.015000000000000001</v>
      </c>
      <c r="H16" s="11">
        <f t="shared" si="0"/>
        <v>0.0175</v>
      </c>
      <c r="I16" s="12">
        <f t="shared" si="0"/>
        <v>0.02</v>
      </c>
    </row>
    <row r="17" spans="2:9" ht="12.75">
      <c r="B17" s="8" t="s">
        <v>6</v>
      </c>
      <c r="C17" s="11" t="s">
        <v>7</v>
      </c>
      <c r="D17" s="13" t="s">
        <v>7</v>
      </c>
      <c r="E17" s="13" t="s">
        <v>7</v>
      </c>
      <c r="F17" s="13" t="s">
        <v>7</v>
      </c>
      <c r="G17" s="13" t="s">
        <v>7</v>
      </c>
      <c r="H17" s="13" t="s">
        <v>7</v>
      </c>
      <c r="I17" s="14" t="s">
        <v>7</v>
      </c>
    </row>
    <row r="18" spans="2:9" ht="12.75">
      <c r="B18" s="17"/>
      <c r="C18" s="18"/>
      <c r="D18" s="20"/>
      <c r="E18" s="20"/>
      <c r="F18" s="20"/>
      <c r="G18" s="20"/>
      <c r="H18" s="20"/>
      <c r="I18" s="21"/>
    </row>
    <row r="19" spans="2:9" ht="12.75">
      <c r="B19" s="8">
        <v>1</v>
      </c>
      <c r="C19" s="15">
        <f aca="true" t="shared" si="1" ref="C19:C35">(C$16)/(1-C$16*($B19-1))</f>
        <v>0.005</v>
      </c>
      <c r="D19" s="15">
        <f aca="true" t="shared" si="2" ref="D19:I34">(D$16)/(1-D$16*($B19-1))</f>
        <v>0.0075</v>
      </c>
      <c r="E19" s="15">
        <f t="shared" si="2"/>
        <v>0.01</v>
      </c>
      <c r="F19" s="15">
        <f t="shared" si="2"/>
        <v>0.0125</v>
      </c>
      <c r="G19" s="15">
        <f t="shared" si="2"/>
        <v>0.015000000000000001</v>
      </c>
      <c r="H19" s="15">
        <f t="shared" si="2"/>
        <v>0.0175</v>
      </c>
      <c r="I19" s="16">
        <f t="shared" si="2"/>
        <v>0.02</v>
      </c>
    </row>
    <row r="20" spans="2:9" ht="12.75">
      <c r="B20" s="8">
        <v>2</v>
      </c>
      <c r="C20" s="15">
        <f t="shared" si="1"/>
        <v>0.005025125628140704</v>
      </c>
      <c r="D20" s="15">
        <f t="shared" si="2"/>
        <v>0.007556675062972291</v>
      </c>
      <c r="E20" s="15">
        <f t="shared" si="2"/>
        <v>0.010101010101010102</v>
      </c>
      <c r="F20" s="15">
        <f t="shared" si="2"/>
        <v>0.012658227848101266</v>
      </c>
      <c r="G20" s="15">
        <f t="shared" si="2"/>
        <v>0.015228426395939087</v>
      </c>
      <c r="H20" s="15">
        <f t="shared" si="2"/>
        <v>0.017811704834605598</v>
      </c>
      <c r="I20" s="16">
        <f t="shared" si="2"/>
        <v>0.020408163265306124</v>
      </c>
    </row>
    <row r="21" spans="2:9" ht="12.75">
      <c r="B21" s="8">
        <v>3</v>
      </c>
      <c r="C21" s="15">
        <f t="shared" si="1"/>
        <v>0.005050505050505051</v>
      </c>
      <c r="D21" s="15">
        <f t="shared" si="2"/>
        <v>0.0076142131979695426</v>
      </c>
      <c r="E21" s="15">
        <f t="shared" si="2"/>
        <v>0.010204081632653062</v>
      </c>
      <c r="F21" s="15">
        <f t="shared" si="2"/>
        <v>0.012820512820512822</v>
      </c>
      <c r="G21" s="15">
        <f t="shared" si="2"/>
        <v>0.015463917525773198</v>
      </c>
      <c r="H21" s="15">
        <f t="shared" si="2"/>
        <v>0.018134715025906738</v>
      </c>
      <c r="I21" s="16">
        <f t="shared" si="2"/>
        <v>0.020833333333333336</v>
      </c>
    </row>
    <row r="22" spans="2:9" ht="12.75">
      <c r="B22" s="8">
        <v>4</v>
      </c>
      <c r="C22" s="15">
        <f t="shared" si="1"/>
        <v>0.005076142131979696</v>
      </c>
      <c r="D22" s="15">
        <f t="shared" si="2"/>
        <v>0.007672634271099744</v>
      </c>
      <c r="E22" s="15">
        <f t="shared" si="2"/>
        <v>0.010309278350515464</v>
      </c>
      <c r="F22" s="15">
        <f t="shared" si="2"/>
        <v>0.012987012987012988</v>
      </c>
      <c r="G22" s="15">
        <f t="shared" si="2"/>
        <v>0.015706806282722516</v>
      </c>
      <c r="H22" s="15">
        <f t="shared" si="2"/>
        <v>0.018469656992084433</v>
      </c>
      <c r="I22" s="16">
        <f t="shared" si="2"/>
        <v>0.021276595744680854</v>
      </c>
    </row>
    <row r="23" spans="2:9" ht="12.75">
      <c r="B23" s="8">
        <v>5</v>
      </c>
      <c r="C23" s="15">
        <f t="shared" si="1"/>
        <v>0.005102040816326531</v>
      </c>
      <c r="D23" s="15">
        <f t="shared" si="2"/>
        <v>0.007731958762886598</v>
      </c>
      <c r="E23" s="15">
        <f t="shared" si="2"/>
        <v>0.010416666666666668</v>
      </c>
      <c r="F23" s="15">
        <f t="shared" si="2"/>
        <v>0.013157894736842106</v>
      </c>
      <c r="G23" s="15">
        <f t="shared" si="2"/>
        <v>0.01595744680851064</v>
      </c>
      <c r="H23" s="15">
        <f t="shared" si="2"/>
        <v>0.018817204301075273</v>
      </c>
      <c r="I23" s="16">
        <f t="shared" si="2"/>
        <v>0.021739130434782608</v>
      </c>
    </row>
    <row r="24" spans="2:9" ht="12.75">
      <c r="B24" s="8">
        <v>6</v>
      </c>
      <c r="C24" s="15">
        <f t="shared" si="1"/>
        <v>0.005128205128205128</v>
      </c>
      <c r="D24" s="15">
        <f t="shared" si="2"/>
        <v>0.007792207792207791</v>
      </c>
      <c r="E24" s="15">
        <f t="shared" si="2"/>
        <v>0.010526315789473686</v>
      </c>
      <c r="F24" s="15">
        <f t="shared" si="2"/>
        <v>0.013333333333333334</v>
      </c>
      <c r="G24" s="15">
        <f t="shared" si="2"/>
        <v>0.016216216216216217</v>
      </c>
      <c r="H24" s="15">
        <f t="shared" si="2"/>
        <v>0.019178082191780823</v>
      </c>
      <c r="I24" s="16">
        <f t="shared" si="2"/>
        <v>0.022222222222222223</v>
      </c>
    </row>
    <row r="25" spans="2:9" ht="12.75">
      <c r="B25" s="8">
        <v>7</v>
      </c>
      <c r="C25" s="15">
        <f t="shared" si="1"/>
        <v>0.005154639175257732</v>
      </c>
      <c r="D25" s="15">
        <f t="shared" si="2"/>
        <v>0.007853403141361256</v>
      </c>
      <c r="E25" s="15">
        <f t="shared" si="2"/>
        <v>0.010638297872340427</v>
      </c>
      <c r="F25" s="15">
        <f t="shared" si="2"/>
        <v>0.013513513513513514</v>
      </c>
      <c r="G25" s="15">
        <f t="shared" si="2"/>
        <v>0.016483516483516484</v>
      </c>
      <c r="H25" s="15">
        <f t="shared" si="2"/>
        <v>0.019553072625698324</v>
      </c>
      <c r="I25" s="16">
        <f t="shared" si="2"/>
        <v>0.022727272727272728</v>
      </c>
    </row>
    <row r="26" spans="2:9" ht="12.75">
      <c r="B26" s="8">
        <v>8</v>
      </c>
      <c r="C26" s="15">
        <f t="shared" si="1"/>
        <v>0.0051813471502590676</v>
      </c>
      <c r="D26" s="15">
        <f t="shared" si="2"/>
        <v>0.007915567282321899</v>
      </c>
      <c r="E26" s="15">
        <f t="shared" si="2"/>
        <v>0.010752688172043012</v>
      </c>
      <c r="F26" s="15">
        <f t="shared" si="2"/>
        <v>0.013698630136986302</v>
      </c>
      <c r="G26" s="15">
        <f t="shared" si="2"/>
        <v>0.01675977653631285</v>
      </c>
      <c r="H26" s="15">
        <f t="shared" si="2"/>
        <v>0.019943019943019946</v>
      </c>
      <c r="I26" s="16">
        <f t="shared" si="2"/>
        <v>0.023255813953488372</v>
      </c>
    </row>
    <row r="27" spans="2:9" ht="12.75">
      <c r="B27" s="8">
        <v>9</v>
      </c>
      <c r="C27" s="15">
        <f t="shared" si="1"/>
        <v>0.005208333333333334</v>
      </c>
      <c r="D27" s="15">
        <f t="shared" si="2"/>
        <v>0.007978723404255319</v>
      </c>
      <c r="E27" s="15">
        <f t="shared" si="2"/>
        <v>0.010869565217391304</v>
      </c>
      <c r="F27" s="15">
        <f t="shared" si="2"/>
        <v>0.01388888888888889</v>
      </c>
      <c r="G27" s="15">
        <f t="shared" si="2"/>
        <v>0.017045454545454548</v>
      </c>
      <c r="H27" s="15">
        <f t="shared" si="2"/>
        <v>0.020348837209302327</v>
      </c>
      <c r="I27" s="16">
        <f t="shared" si="2"/>
        <v>0.02380952380952381</v>
      </c>
    </row>
    <row r="28" spans="2:9" ht="12.75">
      <c r="B28" s="8">
        <v>10</v>
      </c>
      <c r="C28" s="15">
        <f t="shared" si="1"/>
        <v>0.005235602094240838</v>
      </c>
      <c r="D28" s="15">
        <f t="shared" si="2"/>
        <v>0.00804289544235925</v>
      </c>
      <c r="E28" s="15">
        <f t="shared" si="2"/>
        <v>0.010989010989010988</v>
      </c>
      <c r="F28" s="15">
        <f t="shared" si="2"/>
        <v>0.014084507042253523</v>
      </c>
      <c r="G28" s="15">
        <f t="shared" si="2"/>
        <v>0.017341040462427747</v>
      </c>
      <c r="H28" s="15">
        <f t="shared" si="2"/>
        <v>0.02077151335311573</v>
      </c>
      <c r="I28" s="16">
        <f t="shared" si="2"/>
        <v>0.024390243902439022</v>
      </c>
    </row>
    <row r="29" spans="2:9" ht="12.75">
      <c r="B29" s="8">
        <v>11</v>
      </c>
      <c r="C29" s="15">
        <f t="shared" si="1"/>
        <v>0.005263157894736843</v>
      </c>
      <c r="D29" s="15">
        <f t="shared" si="2"/>
        <v>0.008108108108108107</v>
      </c>
      <c r="E29" s="15">
        <f t="shared" si="2"/>
        <v>0.011111111111111112</v>
      </c>
      <c r="F29" s="15">
        <f t="shared" si="2"/>
        <v>0.014285714285714287</v>
      </c>
      <c r="G29" s="15">
        <f t="shared" si="2"/>
        <v>0.017647058823529415</v>
      </c>
      <c r="H29" s="15">
        <f t="shared" si="2"/>
        <v>0.021212121212121217</v>
      </c>
      <c r="I29" s="16">
        <f t="shared" si="2"/>
        <v>0.024999999999999998</v>
      </c>
    </row>
    <row r="30" spans="2:9" ht="12.75">
      <c r="B30" s="8">
        <v>12</v>
      </c>
      <c r="C30" s="15">
        <f t="shared" si="1"/>
        <v>0.005291005291005292</v>
      </c>
      <c r="D30" s="15">
        <f t="shared" si="2"/>
        <v>0.008174386920980926</v>
      </c>
      <c r="E30" s="15">
        <f t="shared" si="2"/>
        <v>0.011235955056179775</v>
      </c>
      <c r="F30" s="15">
        <f t="shared" si="2"/>
        <v>0.014492753623188406</v>
      </c>
      <c r="G30" s="15">
        <f t="shared" si="2"/>
        <v>0.017964071856287428</v>
      </c>
      <c r="H30" s="15">
        <f t="shared" si="2"/>
        <v>0.021671826625387</v>
      </c>
      <c r="I30" s="16">
        <f t="shared" si="2"/>
        <v>0.02564102564102564</v>
      </c>
    </row>
    <row r="31" spans="2:9" ht="12.75">
      <c r="B31" s="8">
        <v>13</v>
      </c>
      <c r="C31" s="15">
        <f t="shared" si="1"/>
        <v>0.0053191489361702135</v>
      </c>
      <c r="D31" s="15">
        <f t="shared" si="2"/>
        <v>0.008241758241758242</v>
      </c>
      <c r="E31" s="15">
        <f t="shared" si="2"/>
        <v>0.011363636363636364</v>
      </c>
      <c r="F31" s="15">
        <f t="shared" si="2"/>
        <v>0.014705882352941178</v>
      </c>
      <c r="G31" s="15">
        <f t="shared" si="2"/>
        <v>0.01829268292682927</v>
      </c>
      <c r="H31" s="15">
        <f t="shared" si="2"/>
        <v>0.022151898734177215</v>
      </c>
      <c r="I31" s="16">
        <f t="shared" si="2"/>
        <v>0.02631578947368421</v>
      </c>
    </row>
    <row r="32" spans="2:9" ht="12.75">
      <c r="B32" s="8">
        <v>14</v>
      </c>
      <c r="C32" s="15">
        <f t="shared" si="1"/>
        <v>0.0053475935828877</v>
      </c>
      <c r="D32" s="15">
        <f t="shared" si="2"/>
        <v>0.008310249307479225</v>
      </c>
      <c r="E32" s="15">
        <f t="shared" si="2"/>
        <v>0.011494252873563218</v>
      </c>
      <c r="F32" s="15">
        <f t="shared" si="2"/>
        <v>0.014925373134328358</v>
      </c>
      <c r="G32" s="15">
        <f t="shared" si="2"/>
        <v>0.01863354037267081</v>
      </c>
      <c r="H32" s="15">
        <f t="shared" si="2"/>
        <v>0.022653721682847898</v>
      </c>
      <c r="I32" s="16">
        <f t="shared" si="2"/>
        <v>0.02702702702702703</v>
      </c>
    </row>
    <row r="33" spans="2:9" ht="12.75">
      <c r="B33" s="8">
        <v>15</v>
      </c>
      <c r="C33" s="15">
        <f t="shared" si="1"/>
        <v>0.005376344086021506</v>
      </c>
      <c r="D33" s="15">
        <f t="shared" si="2"/>
        <v>0.008379888268156424</v>
      </c>
      <c r="E33" s="15">
        <f t="shared" si="2"/>
        <v>0.011627906976744186</v>
      </c>
      <c r="F33" s="15">
        <f t="shared" si="2"/>
        <v>0.015151515151515154</v>
      </c>
      <c r="G33" s="15">
        <f t="shared" si="2"/>
        <v>0.0189873417721519</v>
      </c>
      <c r="H33" s="15">
        <f t="shared" si="2"/>
        <v>0.023178807947019868</v>
      </c>
      <c r="I33" s="16">
        <f t="shared" si="2"/>
        <v>0.02777777777777778</v>
      </c>
    </row>
    <row r="34" spans="2:9" ht="12.75">
      <c r="B34" s="8">
        <v>16</v>
      </c>
      <c r="C34" s="15">
        <f t="shared" si="1"/>
        <v>0.005405405405405405</v>
      </c>
      <c r="D34" s="15">
        <f t="shared" si="2"/>
        <v>0.008450704225352114</v>
      </c>
      <c r="E34" s="15">
        <f t="shared" si="2"/>
        <v>0.011764705882352941</v>
      </c>
      <c r="F34" s="15">
        <f t="shared" si="2"/>
        <v>0.015384615384615385</v>
      </c>
      <c r="G34" s="15">
        <f t="shared" si="2"/>
        <v>0.01935483870967742</v>
      </c>
      <c r="H34" s="15">
        <f t="shared" si="2"/>
        <v>0.023728813559322035</v>
      </c>
      <c r="I34" s="16">
        <f t="shared" si="2"/>
        <v>0.028571428571428574</v>
      </c>
    </row>
    <row r="35" spans="2:9" ht="12.75">
      <c r="B35" s="8">
        <v>17</v>
      </c>
      <c r="C35" s="15">
        <f t="shared" si="1"/>
        <v>0.005434782608695652</v>
      </c>
      <c r="D35" s="15">
        <f aca="true" t="shared" si="3" ref="D35:I35">(D$16)/(1-D$16*($B35-1))</f>
        <v>0.008522727272727272</v>
      </c>
      <c r="E35" s="15">
        <f t="shared" si="3"/>
        <v>0.011904761904761906</v>
      </c>
      <c r="F35" s="15">
        <f t="shared" si="3"/>
        <v>0.015625</v>
      </c>
      <c r="G35" s="15">
        <f t="shared" si="3"/>
        <v>0.01973684210526316</v>
      </c>
      <c r="H35" s="15">
        <f t="shared" si="3"/>
        <v>0.02430555555555556</v>
      </c>
      <c r="I35" s="16">
        <f t="shared" si="3"/>
        <v>0.029411764705882356</v>
      </c>
    </row>
    <row r="36" spans="2:9" ht="12.75">
      <c r="B36" s="8">
        <v>18</v>
      </c>
      <c r="C36" s="15">
        <f aca="true" t="shared" si="4" ref="C36:I51">(C$16)/(1-C$16*($B36-1))</f>
        <v>0.00546448087431694</v>
      </c>
      <c r="D36" s="15">
        <f t="shared" si="4"/>
        <v>0.008595988538681947</v>
      </c>
      <c r="E36" s="15">
        <f t="shared" si="4"/>
        <v>0.012048192771084338</v>
      </c>
      <c r="F36" s="15">
        <f t="shared" si="4"/>
        <v>0.015873015873015876</v>
      </c>
      <c r="G36" s="15">
        <f t="shared" si="4"/>
        <v>0.020134228187919465</v>
      </c>
      <c r="H36" s="15">
        <f t="shared" si="4"/>
        <v>0.024911032028469757</v>
      </c>
      <c r="I36" s="16">
        <f t="shared" si="4"/>
        <v>0.030303030303030307</v>
      </c>
    </row>
    <row r="37" spans="2:9" ht="12.75">
      <c r="B37" s="8">
        <v>19</v>
      </c>
      <c r="C37" s="15">
        <f t="shared" si="4"/>
        <v>0.005494505494505494</v>
      </c>
      <c r="D37" s="15">
        <f t="shared" si="4"/>
        <v>0.008670520231213872</v>
      </c>
      <c r="E37" s="15">
        <f t="shared" si="4"/>
        <v>0.012195121951219511</v>
      </c>
      <c r="F37" s="15">
        <f t="shared" si="4"/>
        <v>0.016129032258064516</v>
      </c>
      <c r="G37" s="15">
        <f t="shared" si="4"/>
        <v>0.020547945205479454</v>
      </c>
      <c r="H37" s="15">
        <f t="shared" si="4"/>
        <v>0.025547445255474456</v>
      </c>
      <c r="I37" s="16">
        <f t="shared" si="4"/>
        <v>0.03125</v>
      </c>
    </row>
    <row r="38" spans="2:9" ht="12.75">
      <c r="B38" s="8">
        <v>20</v>
      </c>
      <c r="C38" s="15">
        <f t="shared" si="4"/>
        <v>0.0055248618784530384</v>
      </c>
      <c r="D38" s="15">
        <f t="shared" si="4"/>
        <v>0.008746355685131194</v>
      </c>
      <c r="E38" s="15">
        <f t="shared" si="4"/>
        <v>0.012345679012345678</v>
      </c>
      <c r="F38" s="15">
        <f t="shared" si="4"/>
        <v>0.01639344262295082</v>
      </c>
      <c r="G38" s="15">
        <f t="shared" si="4"/>
        <v>0.02097902097902098</v>
      </c>
      <c r="H38" s="15">
        <f t="shared" si="4"/>
        <v>0.026217228464419477</v>
      </c>
      <c r="I38" s="16">
        <f t="shared" si="4"/>
        <v>0.03225806451612903</v>
      </c>
    </row>
    <row r="39" spans="2:9" ht="12.75">
      <c r="B39" s="8">
        <v>21</v>
      </c>
      <c r="C39" s="15">
        <f t="shared" si="4"/>
        <v>0.005555555555555556</v>
      </c>
      <c r="D39" s="15">
        <f t="shared" si="4"/>
        <v>0.008823529411764706</v>
      </c>
      <c r="E39" s="15">
        <f t="shared" si="4"/>
        <v>0.012499999999999999</v>
      </c>
      <c r="F39" s="15">
        <f t="shared" si="4"/>
        <v>0.016666666666666666</v>
      </c>
      <c r="G39" s="15">
        <f t="shared" si="4"/>
        <v>0.021428571428571432</v>
      </c>
      <c r="H39" s="15">
        <f t="shared" si="4"/>
        <v>0.026923076923076928</v>
      </c>
      <c r="I39" s="16">
        <f t="shared" si="4"/>
        <v>0.03333333333333333</v>
      </c>
    </row>
    <row r="40" spans="2:9" ht="12.75">
      <c r="B40" s="8">
        <v>22</v>
      </c>
      <c r="C40" s="15">
        <f t="shared" si="4"/>
        <v>0.00558659217877095</v>
      </c>
      <c r="D40" s="15">
        <f t="shared" si="4"/>
        <v>0.00890207715133531</v>
      </c>
      <c r="E40" s="15">
        <f t="shared" si="4"/>
        <v>0.012658227848101266</v>
      </c>
      <c r="F40" s="15">
        <f t="shared" si="4"/>
        <v>0.01694915254237288</v>
      </c>
      <c r="G40" s="15">
        <f t="shared" si="4"/>
        <v>0.021897810218978103</v>
      </c>
      <c r="H40" s="15">
        <f t="shared" si="4"/>
        <v>0.027667984189723323</v>
      </c>
      <c r="I40" s="16">
        <f t="shared" si="4"/>
        <v>0.034482758620689655</v>
      </c>
    </row>
    <row r="41" spans="2:9" ht="12.75">
      <c r="B41" s="8">
        <v>23</v>
      </c>
      <c r="C41" s="15">
        <f t="shared" si="4"/>
        <v>0.0056179775280898875</v>
      </c>
      <c r="D41" s="15">
        <f t="shared" si="4"/>
        <v>0.008982035928143712</v>
      </c>
      <c r="E41" s="15">
        <f t="shared" si="4"/>
        <v>0.01282051282051282</v>
      </c>
      <c r="F41" s="15">
        <f t="shared" si="4"/>
        <v>0.017241379310344827</v>
      </c>
      <c r="G41" s="15">
        <f t="shared" si="4"/>
        <v>0.022388059701492543</v>
      </c>
      <c r="H41" s="15">
        <f t="shared" si="4"/>
        <v>0.02845528455284553</v>
      </c>
      <c r="I41" s="16">
        <f t="shared" si="4"/>
        <v>0.03571428571428571</v>
      </c>
    </row>
    <row r="42" spans="2:9" ht="12.75">
      <c r="B42" s="8">
        <v>24</v>
      </c>
      <c r="C42" s="15">
        <f t="shared" si="4"/>
        <v>0.005649717514124294</v>
      </c>
      <c r="D42" s="15">
        <f t="shared" si="4"/>
        <v>0.009063444108761328</v>
      </c>
      <c r="E42" s="15">
        <f t="shared" si="4"/>
        <v>0.012987012987012986</v>
      </c>
      <c r="F42" s="15">
        <f t="shared" si="4"/>
        <v>0.01754385964912281</v>
      </c>
      <c r="G42" s="15">
        <f t="shared" si="4"/>
        <v>0.022900763358778626</v>
      </c>
      <c r="H42" s="15">
        <f t="shared" si="4"/>
        <v>0.0292887029288703</v>
      </c>
      <c r="I42" s="16">
        <f t="shared" si="4"/>
        <v>0.037037037037037035</v>
      </c>
    </row>
    <row r="43" spans="2:9" ht="12.75">
      <c r="B43" s="8">
        <v>25</v>
      </c>
      <c r="C43" s="15">
        <f t="shared" si="4"/>
        <v>0.005681818181818182</v>
      </c>
      <c r="D43" s="15">
        <f t="shared" si="4"/>
        <v>0.009146341463414634</v>
      </c>
      <c r="E43" s="15">
        <f t="shared" si="4"/>
        <v>0.013157894736842105</v>
      </c>
      <c r="F43" s="15">
        <f t="shared" si="4"/>
        <v>0.01785714285714286</v>
      </c>
      <c r="G43" s="15">
        <f t="shared" si="4"/>
        <v>0.023437500000000007</v>
      </c>
      <c r="H43" s="15">
        <f t="shared" si="4"/>
        <v>0.030172413793103453</v>
      </c>
      <c r="I43" s="16">
        <f t="shared" si="4"/>
        <v>0.038461538461538464</v>
      </c>
    </row>
    <row r="44" spans="2:9" ht="12.75">
      <c r="B44" s="8">
        <v>26</v>
      </c>
      <c r="C44" s="15">
        <f t="shared" si="4"/>
        <v>0.005714285714285714</v>
      </c>
      <c r="D44" s="15">
        <f t="shared" si="4"/>
        <v>0.00923076923076923</v>
      </c>
      <c r="E44" s="15">
        <f t="shared" si="4"/>
        <v>0.013333333333333334</v>
      </c>
      <c r="F44" s="15">
        <f t="shared" si="4"/>
        <v>0.018181818181818184</v>
      </c>
      <c r="G44" s="15">
        <f t="shared" si="4"/>
        <v>0.024</v>
      </c>
      <c r="H44" s="15">
        <f t="shared" si="4"/>
        <v>0.031111111111111114</v>
      </c>
      <c r="I44" s="16">
        <f t="shared" si="4"/>
        <v>0.04</v>
      </c>
    </row>
    <row r="45" spans="2:9" ht="12.75">
      <c r="B45" s="8">
        <v>27</v>
      </c>
      <c r="C45" s="15">
        <f t="shared" si="4"/>
        <v>0.005747126436781609</v>
      </c>
      <c r="D45" s="15">
        <f t="shared" si="4"/>
        <v>0.009316770186335404</v>
      </c>
      <c r="E45" s="15">
        <f t="shared" si="4"/>
        <v>0.013513513513513514</v>
      </c>
      <c r="F45" s="15">
        <f t="shared" si="4"/>
        <v>0.018518518518518517</v>
      </c>
      <c r="G45" s="15">
        <f t="shared" si="4"/>
        <v>0.024590163934426233</v>
      </c>
      <c r="H45" s="15">
        <f t="shared" si="4"/>
        <v>0.032110091743119275</v>
      </c>
      <c r="I45" s="16">
        <f t="shared" si="4"/>
        <v>0.04166666666666667</v>
      </c>
    </row>
    <row r="46" spans="2:9" ht="12.75">
      <c r="B46" s="8">
        <v>28</v>
      </c>
      <c r="C46" s="15">
        <f t="shared" si="4"/>
        <v>0.005780346820809249</v>
      </c>
      <c r="D46" s="15">
        <f t="shared" si="4"/>
        <v>0.009404388714733543</v>
      </c>
      <c r="E46" s="15">
        <f t="shared" si="4"/>
        <v>0.013698630136986302</v>
      </c>
      <c r="F46" s="15">
        <f t="shared" si="4"/>
        <v>0.01886792452830189</v>
      </c>
      <c r="G46" s="15">
        <f t="shared" si="4"/>
        <v>0.02521008403361345</v>
      </c>
      <c r="H46" s="15">
        <f t="shared" si="4"/>
        <v>0.03317535545023697</v>
      </c>
      <c r="I46" s="16">
        <f t="shared" si="4"/>
        <v>0.04347826086956522</v>
      </c>
    </row>
    <row r="47" spans="2:9" ht="12.75">
      <c r="B47" s="8">
        <v>29</v>
      </c>
      <c r="C47" s="15">
        <f t="shared" si="4"/>
        <v>0.005813953488372093</v>
      </c>
      <c r="D47" s="15">
        <f t="shared" si="4"/>
        <v>0.009493670886075948</v>
      </c>
      <c r="E47" s="15">
        <f t="shared" si="4"/>
        <v>0.01388888888888889</v>
      </c>
      <c r="F47" s="15">
        <f t="shared" si="4"/>
        <v>0.019230769230769235</v>
      </c>
      <c r="G47" s="15">
        <f t="shared" si="4"/>
        <v>0.025862068965517244</v>
      </c>
      <c r="H47" s="15">
        <f t="shared" si="4"/>
        <v>0.03431372549019608</v>
      </c>
      <c r="I47" s="16">
        <f t="shared" si="4"/>
        <v>0.04545454545454546</v>
      </c>
    </row>
    <row r="48" spans="2:9" ht="12.75">
      <c r="B48" s="8">
        <v>30</v>
      </c>
      <c r="C48" s="15">
        <f t="shared" si="4"/>
        <v>0.0058479532163742695</v>
      </c>
      <c r="D48" s="15">
        <f t="shared" si="4"/>
        <v>0.009584664536741214</v>
      </c>
      <c r="E48" s="15">
        <f t="shared" si="4"/>
        <v>0.014084507042253521</v>
      </c>
      <c r="F48" s="15">
        <f t="shared" si="4"/>
        <v>0.019607843137254905</v>
      </c>
      <c r="G48" s="15">
        <f t="shared" si="4"/>
        <v>0.026548672566371685</v>
      </c>
      <c r="H48" s="15">
        <f t="shared" si="4"/>
        <v>0.03553299492385788</v>
      </c>
      <c r="I48" s="16">
        <f t="shared" si="4"/>
        <v>0.047619047619047616</v>
      </c>
    </row>
    <row r="49" spans="2:9" ht="12.75">
      <c r="B49" s="8">
        <v>31</v>
      </c>
      <c r="C49" s="15">
        <f t="shared" si="4"/>
        <v>0.0058823529411764705</v>
      </c>
      <c r="D49" s="15">
        <f t="shared" si="4"/>
        <v>0.009677419354838708</v>
      </c>
      <c r="E49" s="15">
        <f t="shared" si="4"/>
        <v>0.014285714285714287</v>
      </c>
      <c r="F49" s="15">
        <f t="shared" si="4"/>
        <v>0.02</v>
      </c>
      <c r="G49" s="15">
        <f t="shared" si="4"/>
        <v>0.02727272727272727</v>
      </c>
      <c r="H49" s="15">
        <f t="shared" si="4"/>
        <v>0.0368421052631579</v>
      </c>
      <c r="I49" s="16">
        <f t="shared" si="4"/>
        <v>0.049999999999999996</v>
      </c>
    </row>
    <row r="50" spans="2:9" ht="12.75">
      <c r="B50" s="8">
        <v>32</v>
      </c>
      <c r="C50" s="15">
        <f t="shared" si="4"/>
        <v>0.00591715976331361</v>
      </c>
      <c r="D50" s="15">
        <f t="shared" si="4"/>
        <v>0.009771986970684038</v>
      </c>
      <c r="E50" s="15">
        <f t="shared" si="4"/>
        <v>0.014492753623188408</v>
      </c>
      <c r="F50" s="15">
        <f t="shared" si="4"/>
        <v>0.02040816326530612</v>
      </c>
      <c r="G50" s="15">
        <f t="shared" si="4"/>
        <v>0.0280373831775701</v>
      </c>
      <c r="H50" s="15">
        <f t="shared" si="4"/>
        <v>0.038251366120218594</v>
      </c>
      <c r="I50" s="16">
        <f t="shared" si="4"/>
        <v>0.05263157894736842</v>
      </c>
    </row>
    <row r="51" spans="2:9" ht="12.75">
      <c r="B51" s="8">
        <v>33</v>
      </c>
      <c r="C51" s="15">
        <f t="shared" si="4"/>
        <v>0.005952380952380953</v>
      </c>
      <c r="D51" s="15">
        <f t="shared" si="4"/>
        <v>0.009868421052631578</v>
      </c>
      <c r="E51" s="15">
        <f t="shared" si="4"/>
        <v>0.014705882352941178</v>
      </c>
      <c r="F51" s="15">
        <f t="shared" si="4"/>
        <v>0.020833333333333336</v>
      </c>
      <c r="G51" s="15">
        <f t="shared" si="4"/>
        <v>0.028846153846153848</v>
      </c>
      <c r="H51" s="15">
        <f t="shared" si="4"/>
        <v>0.03977272727272728</v>
      </c>
      <c r="I51" s="16">
        <f t="shared" si="4"/>
        <v>0.05555555555555556</v>
      </c>
    </row>
    <row r="52" spans="2:9" ht="12.75">
      <c r="B52" s="8">
        <v>34</v>
      </c>
      <c r="C52" s="15">
        <f aca="true" t="shared" si="5" ref="C52:I67">(C$16)/(1-C$16*($B52-1))</f>
        <v>0.005988023952095809</v>
      </c>
      <c r="D52" s="15">
        <f t="shared" si="5"/>
        <v>0.009966777408637875</v>
      </c>
      <c r="E52" s="15">
        <f t="shared" si="5"/>
        <v>0.01492537313432836</v>
      </c>
      <c r="F52" s="15">
        <f t="shared" si="5"/>
        <v>0.021276595744680854</v>
      </c>
      <c r="G52" s="15">
        <f t="shared" si="5"/>
        <v>0.029702970297029712</v>
      </c>
      <c r="H52" s="15">
        <f t="shared" si="5"/>
        <v>0.04142011834319527</v>
      </c>
      <c r="I52" s="16">
        <f t="shared" si="5"/>
        <v>0.05882352941176471</v>
      </c>
    </row>
    <row r="53" spans="2:9" ht="12.75">
      <c r="B53" s="8">
        <v>35</v>
      </c>
      <c r="C53" s="15">
        <f t="shared" si="5"/>
        <v>0.006024096385542169</v>
      </c>
      <c r="D53" s="15">
        <f t="shared" si="5"/>
        <v>0.010067114093959731</v>
      </c>
      <c r="E53" s="15">
        <f t="shared" si="5"/>
        <v>0.015151515151515154</v>
      </c>
      <c r="F53" s="15">
        <f t="shared" si="5"/>
        <v>0.02173913043478261</v>
      </c>
      <c r="G53" s="15">
        <f t="shared" si="5"/>
        <v>0.030612244897959186</v>
      </c>
      <c r="H53" s="15">
        <f t="shared" si="5"/>
        <v>0.04320987654320989</v>
      </c>
      <c r="I53" s="16">
        <f t="shared" si="5"/>
        <v>0.06250000000000001</v>
      </c>
    </row>
    <row r="54" spans="2:9" ht="12.75">
      <c r="B54" s="8">
        <v>36</v>
      </c>
      <c r="C54" s="15">
        <f t="shared" si="5"/>
        <v>0.0060606060606060615</v>
      </c>
      <c r="D54" s="15">
        <f t="shared" si="5"/>
        <v>0.010169491525423728</v>
      </c>
      <c r="E54" s="15">
        <f t="shared" si="5"/>
        <v>0.015384615384615387</v>
      </c>
      <c r="F54" s="15">
        <f t="shared" si="5"/>
        <v>0.022222222222222223</v>
      </c>
      <c r="G54" s="15">
        <f t="shared" si="5"/>
        <v>0.031578947368421054</v>
      </c>
      <c r="H54" s="15">
        <f t="shared" si="5"/>
        <v>0.045161290322580656</v>
      </c>
      <c r="I54" s="16">
        <f t="shared" si="5"/>
        <v>0.06666666666666668</v>
      </c>
    </row>
    <row r="55" spans="2:9" ht="12.75">
      <c r="B55" s="8">
        <v>37</v>
      </c>
      <c r="C55" s="15">
        <f t="shared" si="5"/>
        <v>0.0060975609756097554</v>
      </c>
      <c r="D55" s="15">
        <f t="shared" si="5"/>
        <v>0.010273972602739725</v>
      </c>
      <c r="E55" s="15">
        <f t="shared" si="5"/>
        <v>0.015625</v>
      </c>
      <c r="F55" s="15">
        <f t="shared" si="5"/>
        <v>0.022727272727272728</v>
      </c>
      <c r="G55" s="15">
        <f t="shared" si="5"/>
        <v>0.03260869565217392</v>
      </c>
      <c r="H55" s="15">
        <f t="shared" si="5"/>
        <v>0.047297297297297314</v>
      </c>
      <c r="I55" s="16">
        <f t="shared" si="5"/>
        <v>0.07142857142857142</v>
      </c>
    </row>
    <row r="56" spans="2:9" ht="12.75">
      <c r="B56" s="8">
        <v>38</v>
      </c>
      <c r="C56" s="15">
        <f t="shared" si="5"/>
        <v>0.006134969325153374</v>
      </c>
      <c r="D56" s="15">
        <f t="shared" si="5"/>
        <v>0.010380622837370242</v>
      </c>
      <c r="E56" s="15">
        <f t="shared" si="5"/>
        <v>0.015873015873015872</v>
      </c>
      <c r="F56" s="15">
        <f t="shared" si="5"/>
        <v>0.023255813953488375</v>
      </c>
      <c r="G56" s="15">
        <f t="shared" si="5"/>
        <v>0.03370786516853933</v>
      </c>
      <c r="H56" s="15">
        <f t="shared" si="5"/>
        <v>0.049645390070922</v>
      </c>
      <c r="I56" s="16">
        <f t="shared" si="5"/>
        <v>0.07692307692307693</v>
      </c>
    </row>
    <row r="57" spans="2:9" ht="12.75">
      <c r="B57" s="8">
        <v>39</v>
      </c>
      <c r="C57" s="15">
        <f t="shared" si="5"/>
        <v>0.006172839506172839</v>
      </c>
      <c r="D57" s="15">
        <f t="shared" si="5"/>
        <v>0.010489510489510488</v>
      </c>
      <c r="E57" s="15">
        <f t="shared" si="5"/>
        <v>0.016129032258064516</v>
      </c>
      <c r="F57" s="15">
        <f t="shared" si="5"/>
        <v>0.023809523809523815</v>
      </c>
      <c r="G57" s="15">
        <f t="shared" si="5"/>
        <v>0.034883720930232565</v>
      </c>
      <c r="H57" s="15">
        <f t="shared" si="5"/>
        <v>0.052238805970149266</v>
      </c>
      <c r="I57" s="16">
        <f t="shared" si="5"/>
        <v>0.08333333333333334</v>
      </c>
    </row>
    <row r="58" spans="2:9" ht="12.75">
      <c r="B58" s="8">
        <v>40</v>
      </c>
      <c r="C58" s="15">
        <f t="shared" si="5"/>
        <v>0.006211180124223603</v>
      </c>
      <c r="D58" s="15">
        <f t="shared" si="5"/>
        <v>0.010600706713780918</v>
      </c>
      <c r="E58" s="15">
        <f t="shared" si="5"/>
        <v>0.01639344262295082</v>
      </c>
      <c r="F58" s="15">
        <f t="shared" si="5"/>
        <v>0.02439024390243903</v>
      </c>
      <c r="G58" s="15">
        <f t="shared" si="5"/>
        <v>0.036144578313253024</v>
      </c>
      <c r="H58" s="15">
        <f t="shared" si="5"/>
        <v>0.0551181102362205</v>
      </c>
      <c r="I58" s="16">
        <f t="shared" si="5"/>
        <v>0.09090909090909093</v>
      </c>
    </row>
    <row r="59" spans="2:9" ht="12.75">
      <c r="B59" s="8">
        <v>41</v>
      </c>
      <c r="C59" s="15">
        <f t="shared" si="5"/>
        <v>0.0062499999999999995</v>
      </c>
      <c r="D59" s="15">
        <f t="shared" si="5"/>
        <v>0.010714285714285714</v>
      </c>
      <c r="E59" s="15">
        <f t="shared" si="5"/>
        <v>0.016666666666666666</v>
      </c>
      <c r="F59" s="15">
        <f t="shared" si="5"/>
        <v>0.025</v>
      </c>
      <c r="G59" s="15">
        <f t="shared" si="5"/>
        <v>0.03750000000000001</v>
      </c>
      <c r="H59" s="15">
        <f t="shared" si="5"/>
        <v>0.058333333333333355</v>
      </c>
      <c r="I59" s="16">
        <f t="shared" si="5"/>
        <v>0.10000000000000002</v>
      </c>
    </row>
    <row r="60" spans="2:9" ht="12.75">
      <c r="B60" s="8">
        <v>42</v>
      </c>
      <c r="C60" s="15">
        <f t="shared" si="5"/>
        <v>0.006289308176100629</v>
      </c>
      <c r="D60" s="15">
        <f t="shared" si="5"/>
        <v>0.010830324909747292</v>
      </c>
      <c r="E60" s="15">
        <f t="shared" si="5"/>
        <v>0.01694915254237288</v>
      </c>
      <c r="F60" s="15">
        <f t="shared" si="5"/>
        <v>0.025641025641025647</v>
      </c>
      <c r="G60" s="15">
        <f t="shared" si="5"/>
        <v>0.038961038961038974</v>
      </c>
      <c r="H60" s="15">
        <f t="shared" si="5"/>
        <v>0.06194690265486727</v>
      </c>
      <c r="I60" s="16">
        <f t="shared" si="5"/>
        <v>0.11111111111111115</v>
      </c>
    </row>
    <row r="61" spans="2:9" ht="12.75">
      <c r="B61" s="8">
        <v>43</v>
      </c>
      <c r="C61" s="15">
        <f t="shared" si="5"/>
        <v>0.006329113924050633</v>
      </c>
      <c r="D61" s="15">
        <f t="shared" si="5"/>
        <v>0.01094890510948905</v>
      </c>
      <c r="E61" s="15">
        <f t="shared" si="5"/>
        <v>0.017241379310344827</v>
      </c>
      <c r="F61" s="15">
        <f t="shared" si="5"/>
        <v>0.026315789473684213</v>
      </c>
      <c r="G61" s="15">
        <f t="shared" si="5"/>
        <v>0.04054054054054054</v>
      </c>
      <c r="H61" s="15">
        <f t="shared" si="5"/>
        <v>0.06603773584905663</v>
      </c>
      <c r="I61" s="16">
        <f t="shared" si="5"/>
        <v>0.12499999999999997</v>
      </c>
    </row>
    <row r="62" spans="2:9" ht="12.75">
      <c r="B62" s="8">
        <v>44</v>
      </c>
      <c r="C62" s="15">
        <f t="shared" si="5"/>
        <v>0.006369426751592356</v>
      </c>
      <c r="D62" s="15">
        <f t="shared" si="5"/>
        <v>0.01107011070110701</v>
      </c>
      <c r="E62" s="15">
        <f t="shared" si="5"/>
        <v>0.017543859649122806</v>
      </c>
      <c r="F62" s="15">
        <f t="shared" si="5"/>
        <v>0.02702702702702703</v>
      </c>
      <c r="G62" s="15">
        <f t="shared" si="5"/>
        <v>0.04225352112676057</v>
      </c>
      <c r="H62" s="15">
        <f t="shared" si="5"/>
        <v>0.07070707070707073</v>
      </c>
      <c r="I62" s="16">
        <f t="shared" si="5"/>
        <v>0.14285714285714285</v>
      </c>
    </row>
    <row r="63" spans="2:9" ht="12.75">
      <c r="B63" s="8">
        <v>45</v>
      </c>
      <c r="C63" s="15">
        <f t="shared" si="5"/>
        <v>0.00641025641025641</v>
      </c>
      <c r="D63" s="15">
        <f t="shared" si="5"/>
        <v>0.011194029850746268</v>
      </c>
      <c r="E63" s="15">
        <f t="shared" si="5"/>
        <v>0.017857142857142856</v>
      </c>
      <c r="F63" s="15">
        <f t="shared" si="5"/>
        <v>0.027777777777777783</v>
      </c>
      <c r="G63" s="15">
        <f t="shared" si="5"/>
        <v>0.04411764705882354</v>
      </c>
      <c r="H63" s="15">
        <f t="shared" si="5"/>
        <v>0.07608695652173915</v>
      </c>
      <c r="I63" s="16">
        <f t="shared" si="5"/>
        <v>0.16666666666666669</v>
      </c>
    </row>
    <row r="64" spans="2:9" ht="12.75">
      <c r="B64" s="8">
        <v>46</v>
      </c>
      <c r="C64" s="15">
        <f t="shared" si="5"/>
        <v>0.0064516129032258064</v>
      </c>
      <c r="D64" s="15">
        <f t="shared" si="5"/>
        <v>0.01132075471698113</v>
      </c>
      <c r="E64" s="15">
        <f t="shared" si="5"/>
        <v>0.01818181818181818</v>
      </c>
      <c r="F64" s="15">
        <f t="shared" si="5"/>
        <v>0.028571428571428574</v>
      </c>
      <c r="G64" s="15">
        <f t="shared" si="5"/>
        <v>0.04615384615384616</v>
      </c>
      <c r="H64" s="15">
        <f t="shared" si="5"/>
        <v>0.08235294117647063</v>
      </c>
      <c r="I64" s="16">
        <f t="shared" si="5"/>
        <v>0.20000000000000004</v>
      </c>
    </row>
    <row r="65" spans="2:9" ht="12.75">
      <c r="B65" s="8">
        <v>47</v>
      </c>
      <c r="C65" s="15">
        <f t="shared" si="5"/>
        <v>0.006493506493506493</v>
      </c>
      <c r="D65" s="15">
        <f t="shared" si="5"/>
        <v>0.011450381679389311</v>
      </c>
      <c r="E65" s="15">
        <f t="shared" si="5"/>
        <v>0.018518518518518517</v>
      </c>
      <c r="F65" s="15">
        <f t="shared" si="5"/>
        <v>0.02941176470588236</v>
      </c>
      <c r="G65" s="15">
        <f t="shared" si="5"/>
        <v>0.04838709677419356</v>
      </c>
      <c r="H65" s="15">
        <f t="shared" si="5"/>
        <v>0.08974358974358977</v>
      </c>
      <c r="I65" s="16">
        <f t="shared" si="5"/>
        <v>0.2500000000000001</v>
      </c>
    </row>
    <row r="66" spans="2:9" ht="12.75">
      <c r="B66" s="8">
        <v>48</v>
      </c>
      <c r="C66" s="15">
        <f t="shared" si="5"/>
        <v>0.006535947712418301</v>
      </c>
      <c r="D66" s="15">
        <f t="shared" si="5"/>
        <v>0.011583011583011582</v>
      </c>
      <c r="E66" s="15">
        <f t="shared" si="5"/>
        <v>0.018867924528301886</v>
      </c>
      <c r="F66" s="15">
        <f t="shared" si="5"/>
        <v>0.030303030303030307</v>
      </c>
      <c r="G66" s="15">
        <f t="shared" si="5"/>
        <v>0.05084745762711866</v>
      </c>
      <c r="H66" s="15">
        <f t="shared" si="5"/>
        <v>0.09859154929577472</v>
      </c>
      <c r="I66" s="16">
        <f t="shared" si="5"/>
        <v>0.33333333333333365</v>
      </c>
    </row>
    <row r="67" spans="2:9" ht="12.75">
      <c r="B67" s="8">
        <v>49</v>
      </c>
      <c r="C67" s="15">
        <f t="shared" si="5"/>
        <v>0.006578947368421052</v>
      </c>
      <c r="D67" s="15">
        <f t="shared" si="5"/>
        <v>0.01171875</v>
      </c>
      <c r="E67" s="15">
        <f t="shared" si="5"/>
        <v>0.019230769230769232</v>
      </c>
      <c r="F67" s="15">
        <f t="shared" si="5"/>
        <v>0.03125000000000001</v>
      </c>
      <c r="G67" s="15">
        <f t="shared" si="5"/>
        <v>0.05357142857142859</v>
      </c>
      <c r="H67" s="15">
        <f t="shared" si="5"/>
        <v>0.10937500000000007</v>
      </c>
      <c r="I67" s="16">
        <f t="shared" si="5"/>
        <v>0.49999999999999956</v>
      </c>
    </row>
    <row r="68" spans="2:9" ht="12.75">
      <c r="B68" s="17">
        <v>50</v>
      </c>
      <c r="C68" s="18">
        <f aca="true" t="shared" si="6" ref="C68:I68">(C$16)/(1-C$16*($B68-1))</f>
        <v>0.006622516556291391</v>
      </c>
      <c r="D68" s="18">
        <f t="shared" si="6"/>
        <v>0.011857707509881422</v>
      </c>
      <c r="E68" s="18">
        <f t="shared" si="6"/>
        <v>0.0196078431372549</v>
      </c>
      <c r="F68" s="18">
        <f t="shared" si="6"/>
        <v>0.03225806451612904</v>
      </c>
      <c r="G68" s="18">
        <f t="shared" si="6"/>
        <v>0.05660377358490568</v>
      </c>
      <c r="H68" s="18">
        <f t="shared" si="6"/>
        <v>0.1228070175438597</v>
      </c>
      <c r="I68" s="19">
        <f t="shared" si="6"/>
        <v>0.9999999999999991</v>
      </c>
    </row>
  </sheetData>
  <hyperlinks>
    <hyperlink ref="A3" r:id="rId1" display="http://www.gocmo.com"/>
    <hyperlink ref="D3" r:id="rId2" display="david@gocmo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2003-03-10T18:16:53Z</dcterms:created>
  <dcterms:modified xsi:type="dcterms:W3CDTF">2003-03-10T20:32:54Z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